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X:\Yld\PROJEKTID\JUHTIMISLAUDADE ARENDAMINE\Juhtimislaud KuM-le\Lõimumine\Tööaja arvestus\III KV 2025\"/>
    </mc:Choice>
  </mc:AlternateContent>
  <xr:revisionPtr revIDLastSave="0" documentId="13_ncr:1_{7C2ED3A4-E7AA-4C3E-B923-3035A0E215AB}" xr6:coauthVersionLast="47" xr6:coauthVersionMax="47" xr10:uidLastSave="{00000000-0000-0000-0000-000000000000}"/>
  <bookViews>
    <workbookView xWindow="-110" yWindow="-110" windowWidth="19420" windowHeight="10420" tabRatio="661" xr2:uid="{00000000-000D-0000-FFFF-FFFF00000000}"/>
  </bookViews>
  <sheets>
    <sheet name="aug" sheetId="55" r:id="rId1"/>
    <sheet name="2025 tööajafond" sheetId="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5"/>
  <c r="C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41" i="55" l="1"/>
</calcChain>
</file>

<file path=xl/sharedStrings.xml><?xml version="1.0" encoding="utf-8"?>
<sst xmlns="http://schemas.openxmlformats.org/spreadsheetml/2006/main" count="73" uniqueCount="67">
  <si>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</si>
  <si>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</si>
  <si>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</si>
  <si>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</si>
  <si>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</si>
  <si>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</si>
  <si>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</si>
  <si>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</si>
  <si>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</si>
  <si>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</si>
  <si>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</si>
  <si>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</si>
  <si>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</si>
  <si>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</si>
  <si>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</si>
  <si>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</si>
  <si>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</si>
  <si>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</si>
  <si>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</si>
  <si>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</si>
  <si>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</si>
  <si>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</si>
  <si>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</si>
  <si>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</si>
  <si>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</si>
  <si>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</si>
  <si>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</si>
  <si>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</si>
  <si>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</si>
  <si>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</si>
  <si>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</si>
  <si>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</si>
  <si>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</si>
  <si>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</si>
  <si>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</si>
  <si>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</si>
  <si>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</si>
  <si>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</si>
  <si>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</si>
  <si>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</si>
  <si>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Töö kirjeldus (projektiga seonduv)</t>
  </si>
  <si>
    <t>/saata enne digiallkirjastamist projektijuhile üle vaatamiseks/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</si>
  <si>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</si>
  <si>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</si>
  <si>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</si>
  <si>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</si>
  <si>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</si>
  <si>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</si>
  <si>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</si>
  <si>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</si>
  <si>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</si>
  <si>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</si>
  <si>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</si>
  <si>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</si>
  <si>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</si>
  <si>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</si>
  <si>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</si>
  <si>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</si>
  <si>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</si>
  <si>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</si>
  <si>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</si>
  <si>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</si>
  <si>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</si>
  <si>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Projektis osaleja ees- ja perekonnanimi: Andrus Aru</t>
  </si>
  <si>
    <t>Andrus Aru</t>
  </si>
  <si>
    <t>Mari-Liis Perend</t>
  </si>
  <si>
    <t>Statistika visualiseeirmine juhtimislauale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</si>
</sst>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3" fillId="3" borderId="29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4" fillId="3" borderId="15" xfId="0" applyNumberFormat="1" applyFont="1" applyFill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22" xfId="0" applyFont="1" applyFill="1" applyBorder="1" applyAlignment="1" applyProtection="1">
      <alignment horizontal="left" vertical="center"/>
    </xf>
    <xf numFmtId="0" fontId="3" fillId="4" borderId="23" xfId="0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4" borderId="15" xfId="0" applyNumberFormat="1" applyFont="1" applyFill="1" applyBorder="1" applyAlignment="1" applyProtection="1">
      <alignment horizontal="left" vertical="center" wrapText="1"/>
    </xf>
    <xf numFmtId="14" fontId="3" fillId="4" borderId="21" xfId="0" applyNumberFormat="1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abSelected="1" topLeftCell="A34" zoomScale="90" zoomScaleNormal="90" workbookViewId="0">
      <selection activeCell="C11" sqref="C11"/>
    </sheetView>
  </sheetViews>
  <sheetFormatPr defaultColWidth="9.1796875" defaultRowHeight="12.5" x14ac:dyDescent="0.25"/>
  <cols>
    <col min="1" max="1" width="13.81640625" style="11" customWidth="1"/>
    <col min="2" max="2" width="55" style="12" customWidth="1"/>
    <col min="3" max="3" width="15.81640625" style="9" customWidth="1"/>
    <col min="4" max="4" width="14.54296875" style="9" customWidth="1"/>
    <col min="5" max="5" width="16.81640625" style="9" customWidth="1"/>
    <col min="6" max="16384" width="9.1796875" style="1"/>
  </cols>
  <sheetData>
    <row r="1" spans="1:5" x14ac:dyDescent="0.25">
      <c r="A1" s="52" t="s">
        <v>18</v>
      </c>
      <c r="B1" s="52"/>
    </row>
    <row r="2" spans="1:5" x14ac:dyDescent="0.25">
      <c r="A2" s="1"/>
      <c r="B2" s="1"/>
    </row>
    <row r="3" spans="1:5" x14ac:dyDescent="0.25">
      <c r="A3" s="2" t="s">
        <v>27</v>
      </c>
      <c r="B3" s="27">
        <v>45870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" thickBot="1" x14ac:dyDescent="0.3">
      <c r="A6" s="1"/>
      <c r="B6" s="1"/>
    </row>
    <row r="7" spans="1:5" s="4" customFormat="1" ht="83" customHeight="1" x14ac:dyDescent="0.25">
      <c r="A7" s="53" t="s">
        <v>63</v>
      </c>
      <c r="B7" s="54"/>
      <c r="C7" s="18" t="s">
        <v>29</v>
      </c>
      <c r="D7" s="55" t="s">
        <v>42</v>
      </c>
      <c r="E7" s="56"/>
    </row>
    <row r="8" spans="1:5" s="4" customFormat="1" ht="30.75" customHeight="1" x14ac:dyDescent="0.25">
      <c r="A8" s="57"/>
      <c r="B8" s="58"/>
      <c r="C8" s="13" t="s">
        <v>28</v>
      </c>
      <c r="D8" s="59" t="s">
        <v>43</v>
      </c>
      <c r="E8" s="60"/>
    </row>
    <row r="9" spans="1:5" s="7" customFormat="1" ht="37.5" x14ac:dyDescent="0.25">
      <c r="A9" s="19" t="s">
        <v>24</v>
      </c>
      <c r="B9" s="5" t="s">
        <v>40</v>
      </c>
      <c r="C9" s="6" t="s">
        <v>23</v>
      </c>
      <c r="D9" s="6" t="s">
        <v>16</v>
      </c>
      <c r="E9" s="20" t="s">
        <v>0</v>
      </c>
    </row>
    <row r="10" spans="1:5" s="10" customFormat="1" x14ac:dyDescent="0.25">
      <c r="A10" s="21">
        <v>45870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x14ac:dyDescent="0.25">
      <c r="A11" s="21">
        <v>45871</v>
      </c>
      <c r="B11" s="28"/>
      <c r="C11" s="29"/>
      <c r="D11" s="29"/>
      <c r="E11" s="22">
        <f t="shared" ref="E11:E41" si="0">C11+D11</f>
        <v>0</v>
      </c>
    </row>
    <row r="12" spans="1:5" s="10" customFormat="1" x14ac:dyDescent="0.25">
      <c r="A12" s="21">
        <v>45872</v>
      </c>
      <c r="B12" s="28"/>
      <c r="C12" s="29"/>
      <c r="D12" s="29"/>
      <c r="E12" s="22">
        <f t="shared" si="0"/>
        <v>0</v>
      </c>
    </row>
    <row r="13" spans="1:5" s="10" customFormat="1" x14ac:dyDescent="0.25">
      <c r="A13" s="21">
        <v>45873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45874</v>
      </c>
      <c r="B14" s="28" t="s">
        <v>66</v>
      </c>
      <c r="C14" s="29">
        <v>1</v>
      </c>
      <c r="D14" s="29">
        <v>7</v>
      </c>
      <c r="E14" s="22">
        <f t="shared" si="0"/>
        <v>8</v>
      </c>
    </row>
    <row r="15" spans="1:5" s="10" customFormat="1" x14ac:dyDescent="0.25">
      <c r="A15" s="21">
        <v>45875</v>
      </c>
      <c r="B15" s="28"/>
      <c r="C15" s="29">
        <v>0</v>
      </c>
      <c r="D15" s="29">
        <v>8</v>
      </c>
      <c r="E15" s="22">
        <f t="shared" si="0"/>
        <v>8</v>
      </c>
    </row>
    <row r="16" spans="1:5" s="10" customFormat="1" x14ac:dyDescent="0.25">
      <c r="A16" s="21">
        <v>45876</v>
      </c>
      <c r="B16" s="28"/>
      <c r="C16" s="29">
        <v>0</v>
      </c>
      <c r="D16" s="29">
        <v>8</v>
      </c>
      <c r="E16" s="22">
        <f t="shared" si="0"/>
        <v>8</v>
      </c>
    </row>
    <row r="17" spans="1:5" s="10" customFormat="1" x14ac:dyDescent="0.25">
      <c r="A17" s="21">
        <v>45877</v>
      </c>
      <c r="B17" s="28"/>
      <c r="C17" s="29">
        <v>0</v>
      </c>
      <c r="D17" s="29">
        <v>8</v>
      </c>
      <c r="E17" s="22">
        <f t="shared" si="0"/>
        <v>8</v>
      </c>
    </row>
    <row r="18" spans="1:5" s="10" customFormat="1" x14ac:dyDescent="0.25">
      <c r="A18" s="21">
        <v>45878</v>
      </c>
      <c r="B18" s="28"/>
      <c r="C18" s="29"/>
      <c r="D18" s="29"/>
      <c r="E18" s="22">
        <f t="shared" si="0"/>
        <v>0</v>
      </c>
    </row>
    <row r="19" spans="1:5" s="10" customFormat="1" x14ac:dyDescent="0.25">
      <c r="A19" s="21">
        <v>45879</v>
      </c>
      <c r="B19" s="28"/>
      <c r="C19" s="29"/>
      <c r="D19" s="29"/>
      <c r="E19" s="22">
        <f t="shared" si="0"/>
        <v>0</v>
      </c>
    </row>
    <row r="20" spans="1:5" s="10" customFormat="1" x14ac:dyDescent="0.25">
      <c r="A20" s="21">
        <v>45880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45881</v>
      </c>
      <c r="B21" s="28"/>
      <c r="C21" s="29">
        <v>0</v>
      </c>
      <c r="D21" s="29">
        <v>8</v>
      </c>
      <c r="E21" s="22">
        <f t="shared" si="0"/>
        <v>8</v>
      </c>
    </row>
    <row r="22" spans="1:5" s="10" customFormat="1" x14ac:dyDescent="0.25">
      <c r="A22" s="21">
        <v>45882</v>
      </c>
      <c r="B22" s="28"/>
      <c r="C22" s="29">
        <v>0</v>
      </c>
      <c r="D22" s="29">
        <v>8</v>
      </c>
      <c r="E22" s="22">
        <f t="shared" si="0"/>
        <v>8</v>
      </c>
    </row>
    <row r="23" spans="1:5" s="10" customFormat="1" x14ac:dyDescent="0.25">
      <c r="A23" s="21">
        <v>45883</v>
      </c>
      <c r="B23" s="28"/>
      <c r="C23" s="29">
        <v>0</v>
      </c>
      <c r="D23" s="29">
        <v>8</v>
      </c>
      <c r="E23" s="22">
        <f t="shared" si="0"/>
        <v>8</v>
      </c>
    </row>
    <row r="24" spans="1:5" s="10" customFormat="1" x14ac:dyDescent="0.25">
      <c r="A24" s="21">
        <v>45884</v>
      </c>
      <c r="B24" s="28"/>
      <c r="C24" s="29">
        <v>0</v>
      </c>
      <c r="D24" s="29">
        <v>8</v>
      </c>
      <c r="E24" s="22">
        <f t="shared" si="0"/>
        <v>8</v>
      </c>
    </row>
    <row r="25" spans="1:5" s="10" customFormat="1" x14ac:dyDescent="0.25">
      <c r="A25" s="21">
        <v>45885</v>
      </c>
      <c r="B25" s="28"/>
      <c r="C25" s="29"/>
      <c r="D25" s="29"/>
      <c r="E25" s="22">
        <f t="shared" si="0"/>
        <v>0</v>
      </c>
    </row>
    <row r="26" spans="1:5" s="10" customFormat="1" x14ac:dyDescent="0.25">
      <c r="A26" s="21">
        <v>45886</v>
      </c>
      <c r="B26" s="28"/>
      <c r="C26" s="29"/>
      <c r="D26" s="29"/>
      <c r="E26" s="22">
        <f t="shared" si="0"/>
        <v>0</v>
      </c>
    </row>
    <row r="27" spans="1:5" s="10" customFormat="1" x14ac:dyDescent="0.25">
      <c r="A27" s="21">
        <v>45887</v>
      </c>
      <c r="B27" s="28"/>
      <c r="C27" s="29">
        <v>0</v>
      </c>
      <c r="D27" s="29">
        <v>8</v>
      </c>
      <c r="E27" s="22">
        <f t="shared" si="0"/>
        <v>8</v>
      </c>
    </row>
    <row r="28" spans="1:5" s="10" customFormat="1" x14ac:dyDescent="0.25">
      <c r="A28" s="21">
        <v>45888</v>
      </c>
      <c r="B28" s="28"/>
      <c r="C28" s="29">
        <v>0</v>
      </c>
      <c r="D28" s="29">
        <v>8</v>
      </c>
      <c r="E28" s="22">
        <f t="shared" si="0"/>
        <v>8</v>
      </c>
    </row>
    <row r="29" spans="1:5" s="10" customFormat="1" x14ac:dyDescent="0.25">
      <c r="A29" s="30">
        <v>45889</v>
      </c>
      <c r="B29" s="31"/>
      <c r="C29" s="32"/>
      <c r="D29" s="32"/>
      <c r="E29" s="33">
        <f t="shared" si="0"/>
        <v>0</v>
      </c>
    </row>
    <row r="30" spans="1:5" s="10" customFormat="1" x14ac:dyDescent="0.25">
      <c r="A30" s="21">
        <v>45890</v>
      </c>
      <c r="B30" s="28"/>
      <c r="C30" s="29">
        <v>0</v>
      </c>
      <c r="D30" s="29">
        <v>8</v>
      </c>
      <c r="E30" s="22">
        <f t="shared" si="0"/>
        <v>8</v>
      </c>
    </row>
    <row r="31" spans="1:5" s="10" customFormat="1" x14ac:dyDescent="0.25">
      <c r="A31" s="21">
        <v>45891</v>
      </c>
      <c r="B31" s="28"/>
      <c r="C31" s="29">
        <v>0</v>
      </c>
      <c r="D31" s="29">
        <v>8</v>
      </c>
      <c r="E31" s="22">
        <f t="shared" si="0"/>
        <v>8</v>
      </c>
    </row>
    <row r="32" spans="1:5" s="10" customFormat="1" x14ac:dyDescent="0.25">
      <c r="A32" s="21">
        <v>45892</v>
      </c>
      <c r="B32" s="28"/>
      <c r="C32" s="29"/>
      <c r="D32" s="29"/>
      <c r="E32" s="22">
        <f t="shared" si="0"/>
        <v>0</v>
      </c>
    </row>
    <row r="33" spans="1:5" s="10" customFormat="1" x14ac:dyDescent="0.25">
      <c r="A33" s="21">
        <v>45893</v>
      </c>
      <c r="B33" s="28"/>
      <c r="C33" s="29"/>
      <c r="D33" s="29"/>
      <c r="E33" s="22">
        <f t="shared" si="0"/>
        <v>0</v>
      </c>
    </row>
    <row r="34" spans="1:5" s="10" customFormat="1" x14ac:dyDescent="0.25">
      <c r="A34" s="21">
        <v>45894</v>
      </c>
      <c r="B34" s="28"/>
      <c r="C34" s="29">
        <v>0</v>
      </c>
      <c r="D34" s="29">
        <v>8</v>
      </c>
      <c r="E34" s="22">
        <f t="shared" si="0"/>
        <v>8</v>
      </c>
    </row>
    <row r="35" spans="1:5" s="10" customFormat="1" x14ac:dyDescent="0.25">
      <c r="A35" s="21">
        <v>45895</v>
      </c>
      <c r="B35" s="28"/>
      <c r="C35" s="29">
        <v>0</v>
      </c>
      <c r="D35" s="29">
        <v>8</v>
      </c>
      <c r="E35" s="22">
        <f t="shared" si="0"/>
        <v>8</v>
      </c>
    </row>
    <row r="36" spans="1:5" s="10" customFormat="1" x14ac:dyDescent="0.25">
      <c r="A36" s="21">
        <v>45896</v>
      </c>
      <c r="B36" s="28"/>
      <c r="C36" s="29">
        <v>0</v>
      </c>
      <c r="D36" s="29">
        <v>8</v>
      </c>
      <c r="E36" s="22">
        <f t="shared" si="0"/>
        <v>8</v>
      </c>
    </row>
    <row r="37" spans="1:5" s="10" customFormat="1" x14ac:dyDescent="0.25">
      <c r="A37" s="21">
        <v>45897</v>
      </c>
      <c r="B37" s="28"/>
      <c r="C37" s="29">
        <v>0</v>
      </c>
      <c r="D37" s="29">
        <v>8</v>
      </c>
      <c r="E37" s="22">
        <f t="shared" si="0"/>
        <v>8</v>
      </c>
    </row>
    <row r="38" spans="1:5" s="10" customFormat="1" x14ac:dyDescent="0.25">
      <c r="A38" s="21">
        <v>45898</v>
      </c>
      <c r="B38" s="28"/>
      <c r="C38" s="29">
        <v>0</v>
      </c>
      <c r="D38" s="29">
        <v>8</v>
      </c>
      <c r="E38" s="22">
        <f t="shared" si="0"/>
        <v>8</v>
      </c>
    </row>
    <row r="39" spans="1:5" s="10" customFormat="1" x14ac:dyDescent="0.25">
      <c r="A39" s="21">
        <v>45899</v>
      </c>
      <c r="B39" s="28"/>
      <c r="C39" s="29"/>
      <c r="D39" s="29"/>
      <c r="E39" s="22">
        <f t="shared" si="0"/>
        <v>0</v>
      </c>
    </row>
    <row r="40" spans="1:5" s="10" customFormat="1" x14ac:dyDescent="0.25">
      <c r="A40" s="21">
        <v>45900</v>
      </c>
      <c r="B40" s="28"/>
      <c r="C40" s="29"/>
      <c r="D40" s="29"/>
      <c r="E40" s="22">
        <f t="shared" si="0"/>
        <v>0</v>
      </c>
    </row>
    <row r="41" spans="1:5" s="8" customFormat="1" ht="13" thickBot="1" x14ac:dyDescent="0.3">
      <c r="A41" s="23" t="s">
        <v>1</v>
      </c>
      <c r="B41" s="24"/>
      <c r="C41" s="25">
        <f>SUM(C10:C40)</f>
        <v>1</v>
      </c>
      <c r="D41" s="25">
        <f>SUM(D10:D40)</f>
        <v>159</v>
      </c>
      <c r="E41" s="26">
        <f t="shared" si="0"/>
        <v>160</v>
      </c>
    </row>
    <row r="42" spans="1:5" s="10" customFormat="1" ht="17.25" customHeight="1" x14ac:dyDescent="0.25">
      <c r="A42" s="49" t="s">
        <v>25</v>
      </c>
      <c r="B42" s="50"/>
      <c r="C42" s="50"/>
      <c r="D42" s="50"/>
      <c r="E42" s="51"/>
    </row>
    <row r="43" spans="1:5" s="10" customFormat="1" x14ac:dyDescent="0.25">
      <c r="A43" s="71" t="s">
        <v>17</v>
      </c>
      <c r="B43" s="72"/>
      <c r="C43" s="72"/>
      <c r="D43" s="72"/>
      <c r="E43" s="73"/>
    </row>
    <row r="44" spans="1:5" s="10" customFormat="1" ht="24" customHeight="1" x14ac:dyDescent="0.25">
      <c r="A44" s="14" t="s">
        <v>2</v>
      </c>
      <c r="B44" s="74" t="s">
        <v>41</v>
      </c>
      <c r="C44" s="74"/>
      <c r="D44" s="75" t="s">
        <v>3</v>
      </c>
      <c r="E44" s="77"/>
    </row>
    <row r="45" spans="1:5" s="10" customFormat="1" ht="25.5" thickBot="1" x14ac:dyDescent="0.3">
      <c r="A45" s="17" t="s">
        <v>30</v>
      </c>
      <c r="B45" s="79" t="s">
        <v>64</v>
      </c>
      <c r="C45" s="79"/>
      <c r="D45" s="76"/>
      <c r="E45" s="78"/>
    </row>
    <row r="46" spans="1:5" ht="16.5" customHeight="1" x14ac:dyDescent="0.25">
      <c r="A46" s="61" t="s">
        <v>26</v>
      </c>
      <c r="B46" s="62"/>
      <c r="C46" s="63"/>
      <c r="D46" s="64" t="s">
        <v>3</v>
      </c>
      <c r="E46" s="66"/>
    </row>
    <row r="47" spans="1:5" ht="25.5" customHeight="1" x14ac:dyDescent="0.25">
      <c r="A47" s="15" t="s">
        <v>2</v>
      </c>
      <c r="B47" s="68"/>
      <c r="C47" s="68"/>
      <c r="D47" s="64"/>
      <c r="E47" s="66"/>
    </row>
    <row r="48" spans="1:5" ht="25.5" thickBot="1" x14ac:dyDescent="0.3">
      <c r="A48" s="16" t="s">
        <v>30</v>
      </c>
      <c r="B48" s="69" t="s">
        <v>65</v>
      </c>
      <c r="C48" s="70"/>
      <c r="D48" s="65"/>
      <c r="E48" s="67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topLeftCell="A3" workbookViewId="0">
      <selection activeCell="D16" sqref="D16"/>
    </sheetView>
  </sheetViews>
  <sheetFormatPr defaultRowHeight="12.5" x14ac:dyDescent="0.25"/>
  <cols>
    <col min="1" max="1" width="26.1796875" bestFit="1" customWidth="1"/>
    <col min="2" max="2" width="38.453125" bestFit="1" customWidth="1"/>
    <col min="3" max="4" width="12" bestFit="1" customWidth="1"/>
    <col min="5" max="5" width="54.81640625" customWidth="1"/>
  </cols>
  <sheetData>
    <row r="1" spans="1:5" ht="23" x14ac:dyDescent="0.25">
      <c r="A1" s="80" t="s">
        <v>48</v>
      </c>
      <c r="B1" s="80"/>
      <c r="C1" s="80"/>
    </row>
    <row r="3" spans="1:5" ht="26" x14ac:dyDescent="0.25">
      <c r="A3" s="34" t="s">
        <v>31</v>
      </c>
      <c r="B3" s="34" t="s">
        <v>19</v>
      </c>
      <c r="C3" s="34" t="s">
        <v>20</v>
      </c>
      <c r="D3" s="34" t="s">
        <v>21</v>
      </c>
      <c r="E3" s="34" t="s">
        <v>32</v>
      </c>
    </row>
    <row r="4" spans="1:5" ht="13" x14ac:dyDescent="0.25">
      <c r="A4" s="35" t="s">
        <v>4</v>
      </c>
      <c r="B4" s="35" t="s">
        <v>47</v>
      </c>
      <c r="C4" s="35">
        <v>22</v>
      </c>
      <c r="D4" s="35">
        <f>C4*8</f>
        <v>176</v>
      </c>
      <c r="E4" s="35"/>
    </row>
    <row r="5" spans="1:5" ht="13" x14ac:dyDescent="0.25">
      <c r="A5" s="35" t="s">
        <v>5</v>
      </c>
      <c r="B5" s="35" t="s">
        <v>49</v>
      </c>
      <c r="C5" s="35">
        <v>19</v>
      </c>
      <c r="D5" s="35">
        <f>C5*8</f>
        <v>152</v>
      </c>
      <c r="E5" s="35"/>
    </row>
    <row r="6" spans="1:5" x14ac:dyDescent="0.25">
      <c r="A6" s="43" t="s">
        <v>6</v>
      </c>
      <c r="B6" s="35" t="s">
        <v>44</v>
      </c>
      <c r="C6" s="43">
        <v>21</v>
      </c>
      <c r="D6" s="35">
        <f>C6*8</f>
        <v>168</v>
      </c>
      <c r="E6" s="35"/>
    </row>
    <row r="7" spans="1:5" ht="13" x14ac:dyDescent="0.25">
      <c r="A7" s="36" t="s">
        <v>33</v>
      </c>
      <c r="B7" s="36" t="s">
        <v>50</v>
      </c>
      <c r="C7" s="36">
        <f>SUM(C4:C6)</f>
        <v>62</v>
      </c>
      <c r="D7" s="36">
        <f>SUM(D4:D6)</f>
        <v>496</v>
      </c>
      <c r="E7" s="35"/>
    </row>
    <row r="8" spans="1:5" x14ac:dyDescent="0.25">
      <c r="A8" s="88" t="s">
        <v>7</v>
      </c>
      <c r="B8" s="44" t="s">
        <v>51</v>
      </c>
      <c r="C8" s="81">
        <v>21</v>
      </c>
      <c r="D8" s="81">
        <f>C8*8</f>
        <v>168</v>
      </c>
      <c r="E8" s="43"/>
    </row>
    <row r="9" spans="1:5" x14ac:dyDescent="0.25">
      <c r="A9" s="89"/>
      <c r="B9" s="42" t="s">
        <v>52</v>
      </c>
      <c r="C9" s="82"/>
      <c r="D9" s="82"/>
      <c r="E9" s="41"/>
    </row>
    <row r="10" spans="1:5" x14ac:dyDescent="0.25">
      <c r="A10" s="45" t="s">
        <v>8</v>
      </c>
      <c r="B10" s="45" t="s">
        <v>53</v>
      </c>
      <c r="C10" s="45">
        <v>21</v>
      </c>
      <c r="D10" s="45">
        <f t="shared" ref="D10" si="0">C10*8</f>
        <v>168</v>
      </c>
      <c r="E10" s="45"/>
    </row>
    <row r="11" spans="1:5" x14ac:dyDescent="0.25">
      <c r="A11" s="97" t="s">
        <v>9</v>
      </c>
      <c r="B11" s="46" t="s">
        <v>54</v>
      </c>
      <c r="C11" s="96">
        <v>19</v>
      </c>
      <c r="D11" s="93">
        <f>C11*8</f>
        <v>152</v>
      </c>
      <c r="E11" s="90"/>
    </row>
    <row r="12" spans="1:5" x14ac:dyDescent="0.25">
      <c r="A12" s="97"/>
      <c r="B12" s="46" t="s">
        <v>56</v>
      </c>
      <c r="C12" s="96"/>
      <c r="D12" s="94"/>
      <c r="E12" s="91"/>
    </row>
    <row r="13" spans="1:5" x14ac:dyDescent="0.25">
      <c r="A13" s="97"/>
      <c r="B13" s="47" t="s">
        <v>55</v>
      </c>
      <c r="C13" s="96"/>
      <c r="D13" s="95"/>
      <c r="E13" s="92"/>
    </row>
    <row r="14" spans="1:5" ht="13" x14ac:dyDescent="0.25">
      <c r="A14" s="48" t="s">
        <v>35</v>
      </c>
      <c r="B14" s="36" t="s">
        <v>57</v>
      </c>
      <c r="C14" s="48">
        <f>SUM(C8:C13)</f>
        <v>61</v>
      </c>
      <c r="D14" s="36">
        <f>SUM(D8:D13)</f>
        <v>488</v>
      </c>
      <c r="E14" s="35"/>
    </row>
    <row r="15" spans="1:5" x14ac:dyDescent="0.25">
      <c r="A15" s="35" t="s">
        <v>10</v>
      </c>
      <c r="B15" s="35" t="s">
        <v>22</v>
      </c>
      <c r="C15" s="35">
        <v>23</v>
      </c>
      <c r="D15" s="35">
        <f t="shared" ref="D15:D17" si="1">C15*8</f>
        <v>184</v>
      </c>
      <c r="E15" s="35"/>
    </row>
    <row r="16" spans="1:5" x14ac:dyDescent="0.25">
      <c r="A16" s="35" t="s">
        <v>11</v>
      </c>
      <c r="B16" s="35" t="s">
        <v>58</v>
      </c>
      <c r="C16" s="35">
        <v>20</v>
      </c>
      <c r="D16" s="35">
        <f t="shared" si="1"/>
        <v>160</v>
      </c>
      <c r="E16" s="35"/>
    </row>
    <row r="17" spans="1:5" x14ac:dyDescent="0.25">
      <c r="A17" s="35" t="s">
        <v>12</v>
      </c>
      <c r="B17" s="35" t="s">
        <v>22</v>
      </c>
      <c r="C17" s="35">
        <v>22</v>
      </c>
      <c r="D17" s="35">
        <f t="shared" si="1"/>
        <v>176</v>
      </c>
      <c r="E17" s="35"/>
    </row>
    <row r="18" spans="1:5" ht="13" x14ac:dyDescent="0.25">
      <c r="A18" s="36" t="s">
        <v>36</v>
      </c>
      <c r="B18" s="36" t="s">
        <v>37</v>
      </c>
      <c r="C18" s="36">
        <f>SUM(C15:C17)</f>
        <v>65</v>
      </c>
      <c r="D18" s="36">
        <f>SUM(D15:D17)</f>
        <v>520</v>
      </c>
      <c r="E18" s="35"/>
    </row>
    <row r="19" spans="1:5" x14ac:dyDescent="0.25">
      <c r="A19" s="35" t="s">
        <v>13</v>
      </c>
      <c r="B19" s="35" t="s">
        <v>22</v>
      </c>
      <c r="C19" s="35">
        <v>23</v>
      </c>
      <c r="D19" s="35">
        <f t="shared" ref="D19:D20" si="2">C19*8</f>
        <v>184</v>
      </c>
      <c r="E19" s="35"/>
    </row>
    <row r="20" spans="1:5" x14ac:dyDescent="0.25">
      <c r="A20" s="35" t="s">
        <v>14</v>
      </c>
      <c r="B20" s="35" t="s">
        <v>22</v>
      </c>
      <c r="C20" s="35">
        <v>20</v>
      </c>
      <c r="D20" s="35">
        <f t="shared" si="2"/>
        <v>160</v>
      </c>
      <c r="E20" s="35"/>
    </row>
    <row r="21" spans="1:5" ht="13" x14ac:dyDescent="0.25">
      <c r="A21" s="85" t="s">
        <v>15</v>
      </c>
      <c r="B21" s="37" t="s">
        <v>59</v>
      </c>
      <c r="C21" s="85">
        <v>20</v>
      </c>
      <c r="D21" s="81">
        <f>(C21*8)-3-3</f>
        <v>154</v>
      </c>
      <c r="E21" s="37" t="s">
        <v>45</v>
      </c>
    </row>
    <row r="22" spans="1:5" x14ac:dyDescent="0.25">
      <c r="A22" s="86"/>
      <c r="B22" s="39" t="s">
        <v>60</v>
      </c>
      <c r="C22" s="86"/>
      <c r="D22" s="82"/>
      <c r="E22" s="39" t="s">
        <v>46</v>
      </c>
    </row>
    <row r="23" spans="1:5" x14ac:dyDescent="0.25">
      <c r="A23" s="87"/>
      <c r="B23" s="38" t="s">
        <v>61</v>
      </c>
      <c r="C23" s="87"/>
      <c r="D23" s="83"/>
      <c r="E23" s="38"/>
    </row>
    <row r="24" spans="1:5" ht="13" x14ac:dyDescent="0.25">
      <c r="A24" s="36" t="s">
        <v>38</v>
      </c>
      <c r="B24" s="36" t="s">
        <v>34</v>
      </c>
      <c r="C24" s="36">
        <f>SUM(C19:C23)</f>
        <v>63</v>
      </c>
      <c r="D24" s="36">
        <f>SUM(D19:D23)</f>
        <v>498</v>
      </c>
      <c r="E24" s="35"/>
    </row>
    <row r="25" spans="1:5" ht="13" x14ac:dyDescent="0.25">
      <c r="A25" s="36" t="s">
        <v>62</v>
      </c>
      <c r="B25" s="36"/>
      <c r="C25" s="36">
        <f>C7+C14+C18+C24</f>
        <v>251</v>
      </c>
      <c r="D25" s="36">
        <f>D7+D14+D18+D24</f>
        <v>2002</v>
      </c>
      <c r="E25" s="35"/>
    </row>
    <row r="29" spans="1:5" x14ac:dyDescent="0.25">
      <c r="A29" s="84" t="s">
        <v>39</v>
      </c>
      <c r="B29" s="84"/>
      <c r="C29" s="84"/>
      <c r="D29" s="84"/>
      <c r="E29" s="84"/>
    </row>
    <row r="30" spans="1:5" x14ac:dyDescent="0.25">
      <c r="A30" s="84"/>
      <c r="B30" s="84"/>
      <c r="C30" s="84"/>
      <c r="D30" s="84"/>
      <c r="E30" s="84"/>
    </row>
    <row r="33" spans="1:1" ht="13" x14ac:dyDescent="0.3">
      <c r="A33" s="40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Kaja Jõema</cp:lastModifiedBy>
  <cp:lastPrinted>2019-01-08T13:21:04Z</cp:lastPrinted>
  <dcterms:created xsi:type="dcterms:W3CDTF">2009-12-16T15:27:22Z</dcterms:created>
  <dcterms:modified xsi:type="dcterms:W3CDTF">2025-10-02T10:35:34Z</dcterms:modified>
</cp:coreProperties>
</file>